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Z:\Private\amanda.martin\Projects\Client Resources\For Review\"/>
    </mc:Choice>
  </mc:AlternateContent>
  <xr:revisionPtr revIDLastSave="0" documentId="13_ncr:1_{A70D72E5-C682-4C54-88B8-0EB1159D64E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Line of Credit Statement" sheetId="1" r:id="rId1"/>
  </sheets>
  <definedNames>
    <definedName name="_xlnm.Print_Area" localSheetId="0">'Line of Credit Statement'!$A$1:$I$36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1" l="1" a="1"/>
  <c r="G27" i="1" s="1"/>
  <c r="A32" i="1" l="1"/>
  <c r="C18" i="1"/>
  <c r="C17" i="1"/>
  <c r="I25" i="1"/>
  <c r="I26" i="1" s="1"/>
  <c r="I27" i="1" s="1"/>
  <c r="I28" i="1" s="1"/>
  <c r="I29" i="1" s="1"/>
  <c r="I30" i="1" s="1"/>
  <c r="I31" i="1" s="1"/>
  <c r="I32" i="1" s="1"/>
  <c r="G26" i="1" l="1" a="1"/>
  <c r="G26" i="1" s="1"/>
  <c r="G28" i="1" a="1"/>
  <c r="G28" i="1" s="1"/>
  <c r="G30" i="1" a="1"/>
  <c r="G30" i="1" s="1"/>
  <c r="G29" i="1" a="1"/>
  <c r="G29" i="1" s="1"/>
  <c r="C19" i="1"/>
  <c r="G31" i="1" l="1" a="1"/>
  <c r="G31" i="1" s="1"/>
  <c r="G32" i="1" l="1" a="1"/>
  <c r="G32" i="1" s="1"/>
  <c r="G33" i="1" s="1"/>
  <c r="G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<sst xmlns="http://schemas.openxmlformats.org/spreadsheetml/2006/main" count="29" uniqueCount="26">
  <si>
    <t>Entity/Fund Name:</t>
  </si>
  <si>
    <t>Period Effective:</t>
  </si>
  <si>
    <t>Line of Credit Statement</t>
  </si>
  <si>
    <t>Lender Name:</t>
  </si>
  <si>
    <t>Please complete the following form to provide the periodic activity for the line of credit in the entity. 
A statement will need to be provided for each line of credit the entity has.</t>
  </si>
  <si>
    <t>The lender of the line of credit may provide a capital account statement that contains the adequate information Verivest needs and can be used in lieu of completing this form.</t>
  </si>
  <si>
    <r>
      <rPr>
        <sz val="10"/>
        <color rgb="FF323232"/>
        <rFont val="Nunito Sans"/>
      </rPr>
      <t xml:space="preserve">Transactions
</t>
    </r>
  </si>
  <si>
    <t>Date</t>
  </si>
  <si>
    <t>Total</t>
  </si>
  <si>
    <t>Transaction Description</t>
  </si>
  <si>
    <t>Previous Balance</t>
  </si>
  <si>
    <t>Loan Advance</t>
  </si>
  <si>
    <t>Amount</t>
  </si>
  <si>
    <t>Principal Payment</t>
  </si>
  <si>
    <t>New Balance</t>
  </si>
  <si>
    <t>Advances</t>
  </si>
  <si>
    <t>Paydowns</t>
  </si>
  <si>
    <t>Balance Forward</t>
  </si>
  <si>
    <t>Credit Limit</t>
  </si>
  <si>
    <t>Interest Rate</t>
  </si>
  <si>
    <t>Interest Due</t>
  </si>
  <si>
    <t>Terms</t>
  </si>
  <si>
    <t>Interest Accrued</t>
  </si>
  <si>
    <t>Interest Payment</t>
  </si>
  <si>
    <t>360/Actual</t>
  </si>
  <si>
    <t>Principal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</si>
</sst>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* #,##0.00000000000_);_(* \(#,##0.00000000000\);_(* &quot;-&quot;??_);_(@_)"/>
  </numFmts>
  <fonts count="17" x14ac:knownFonts="1">
    <font>
      <sz val="11"/>
      <color theme="1"/>
      <name val="Satoshi Light"/>
      <family val="2"/>
      <scheme val="minor"/>
    </font>
    <font>
      <sz val="11"/>
      <color theme="1"/>
      <name val="Satoshi Light"/>
      <family val="2"/>
      <scheme val="minor"/>
    </font>
    <font>
      <b/>
      <sz val="14"/>
      <color rgb="FFFFFFFF"/>
      <name val="Satoshi"/>
      <family val="3"/>
    </font>
    <font>
      <sz val="10"/>
      <color rgb="FF000000"/>
      <name val="Nunito Sans"/>
    </font>
    <font>
      <i/>
      <sz val="10"/>
      <color theme="1"/>
      <name val="Nunito Sans"/>
    </font>
    <font>
      <sz val="11"/>
      <color theme="1"/>
      <name val="Nunito Sans"/>
    </font>
    <font>
      <sz val="10"/>
      <color theme="1"/>
      <name val="Nunito Sans"/>
    </font>
    <font>
      <sz val="1"/>
      <color theme="1"/>
      <name val="Nunito Sans"/>
    </font>
    <font>
      <i/>
      <sz val="4"/>
      <color theme="1"/>
      <name val="Nunito Sans"/>
    </font>
    <font>
      <sz val="9"/>
      <color rgb="FF363636"/>
      <name val="Nunito Sans"/>
    </font>
    <font>
      <b/>
      <sz val="9"/>
      <name val="Nunito Sans"/>
    </font>
    <font>
      <b/>
      <sz val="9"/>
      <color rgb="FF363636"/>
      <name val="Nunito Sans"/>
    </font>
    <font>
      <i/>
      <sz val="8"/>
      <color theme="1"/>
      <name val="Nunito Sans"/>
    </font>
    <font>
      <sz val="9"/>
      <name val="Nunito Sans"/>
    </font>
    <font>
      <sz val="10"/>
      <name val="Nunito Sans"/>
    </font>
    <font>
      <sz val="10"/>
      <color rgb="FF323232"/>
      <name val="Nunito Sans"/>
    </font>
    <font>
      <sz val="10"/>
      <color rgb="FFFFFFFF"/>
      <name val="Nunito Sans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/>
    <xf numFmtId="14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14" fontId="13" fillId="2" borderId="1" xfId="0" applyNumberFormat="1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top" wrapText="1"/>
    </xf>
    <xf numFmtId="0" fontId="16" fillId="4" borderId="0" xfId="0" applyFont="1" applyFill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43" fontId="3" fillId="2" borderId="0" xfId="1" applyFont="1" applyFill="1" applyAlignment="1">
      <alignment horizontal="left" vertical="top"/>
    </xf>
    <xf numFmtId="43" fontId="9" fillId="2" borderId="0" xfId="1" applyFont="1" applyFill="1" applyAlignment="1">
      <alignment vertical="top" shrinkToFit="1"/>
    </xf>
    <xf numFmtId="43" fontId="9" fillId="2" borderId="1" xfId="1" applyFont="1" applyFill="1" applyBorder="1" applyAlignment="1">
      <alignment vertical="top" shrinkToFit="1"/>
    </xf>
    <xf numFmtId="7" fontId="9" fillId="3" borderId="0" xfId="2" applyNumberFormat="1" applyFont="1" applyFill="1" applyAlignment="1">
      <alignment horizontal="left" vertical="top" shrinkToFit="1"/>
    </xf>
    <xf numFmtId="7" fontId="9" fillId="2" borderId="0" xfId="2" applyNumberFormat="1" applyFont="1" applyFill="1" applyAlignment="1">
      <alignment horizontal="left" vertical="top" shrinkToFit="1"/>
    </xf>
    <xf numFmtId="7" fontId="9" fillId="2" borderId="0" xfId="1" applyNumberFormat="1" applyFont="1" applyFill="1" applyAlignment="1">
      <alignment horizontal="left" vertical="top" shrinkToFit="1"/>
    </xf>
    <xf numFmtId="7" fontId="9" fillId="2" borderId="1" xfId="1" applyNumberFormat="1" applyFont="1" applyFill="1" applyBorder="1" applyAlignment="1">
      <alignment horizontal="left" vertical="top" shrinkToFit="1"/>
    </xf>
    <xf numFmtId="164" fontId="9" fillId="2" borderId="0" xfId="3" applyNumberFormat="1" applyFont="1" applyFill="1" applyAlignment="1">
      <alignment horizontal="left" vertical="top" shrinkToFit="1"/>
    </xf>
    <xf numFmtId="7" fontId="10" fillId="2" borderId="0" xfId="0" applyNumberFormat="1" applyFont="1" applyFill="1" applyAlignment="1">
      <alignment horizontal="left" vertical="center"/>
    </xf>
    <xf numFmtId="0" fontId="9" fillId="2" borderId="0" xfId="1" applyNumberFormat="1" applyFont="1" applyFill="1" applyAlignment="1">
      <alignment horizontal="left" vertical="top" shrinkToFit="1"/>
    </xf>
    <xf numFmtId="7" fontId="3" fillId="2" borderId="0" xfId="0" applyNumberFormat="1" applyFont="1" applyFill="1" applyAlignment="1">
      <alignment horizontal="left" vertical="top"/>
    </xf>
    <xf numFmtId="43" fontId="6" fillId="2" borderId="0" xfId="0" applyNumberFormat="1" applyFont="1" applyFill="1"/>
    <xf numFmtId="14" fontId="6" fillId="2" borderId="0" xfId="0" applyNumberFormat="1" applyFont="1" applyFill="1"/>
    <xf numFmtId="165" fontId="6" fillId="2" borderId="0" xfId="0" applyNumberFormat="1" applyFont="1" applyFill="1"/>
    <xf numFmtId="7" fontId="10" fillId="2" borderId="0" xfId="0" applyNumberFormat="1" applyFont="1" applyFill="1" applyAlignment="1">
      <alignment horizontal="right" vertical="center"/>
    </xf>
    <xf numFmtId="0" fontId="13" fillId="3" borderId="0" xfId="0" applyFont="1" applyFill="1" applyAlignment="1">
      <alignment horizontal="left" vertical="top" wrapText="1" indent="1"/>
    </xf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left" vertical="top" wrapText="1"/>
    </xf>
    <xf numFmtId="43" fontId="11" fillId="2" borderId="0" xfId="1" applyFont="1" applyFill="1" applyAlignment="1">
      <alignment horizontal="right" vertical="top" shrinkToFit="1"/>
    </xf>
    <xf numFmtId="0" fontId="14" fillId="2" borderId="2" xfId="0" applyFont="1" applyFill="1" applyBorder="1" applyAlignment="1">
      <alignment horizontal="left" vertical="top" wrapText="1"/>
    </xf>
    <xf numFmtId="0" fontId="9" fillId="3" borderId="0" xfId="0" applyFont="1" applyFill="1" applyAlignment="1">
      <alignment horizontal="left" vertical="top" wrapText="1"/>
    </xf>
    <xf numFmtId="0" fontId="13" fillId="3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13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vertical="top" wrapText="1" indent="1"/>
    </xf>
    <xf numFmtId="0" fontId="13" fillId="2" borderId="0" xfId="0" applyFont="1" applyFill="1" applyAlignment="1">
      <alignment horizontal="left" vertical="top" wrapText="1" inden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1113118</xdr:colOff>
      <xdr:row>0</xdr:row>
      <xdr:rowOff>90121</xdr:rowOff>
    </xdr:from>
    <xdr:to>
      <xdr:col>6</xdr:col>
      <xdr:colOff>822987</xdr:colOff>
      <xdr:row>3</xdr:row>
      <xdr:rowOff>81725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231DCC1-A9E6-4DDC-BAE7-55B302048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3118" y="90121"/>
          <a:ext cx="3870829" cy="7169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erivest Theme">
  <a:themeElements>
    <a:clrScheme name="Verivest New">
      <a:dk1>
        <a:srgbClr val="262B3E"/>
      </a:dk1>
      <a:lt1>
        <a:srgbClr val="BDB6CD"/>
      </a:lt1>
      <a:dk2>
        <a:srgbClr val="5A53C2"/>
      </a:dk2>
      <a:lt2>
        <a:srgbClr val="A8AAB2"/>
      </a:lt2>
      <a:accent1>
        <a:srgbClr val="4840BB"/>
      </a:accent1>
      <a:accent2>
        <a:srgbClr val="230B59"/>
      </a:accent2>
      <a:accent3>
        <a:srgbClr val="262B3E"/>
      </a:accent3>
      <a:accent4>
        <a:srgbClr val="7F79CF"/>
      </a:accent4>
      <a:accent5>
        <a:srgbClr val="65548B"/>
      </a:accent5>
      <a:accent6>
        <a:srgbClr val="676B78"/>
      </a:accent6>
      <a:hlink>
        <a:srgbClr val="0000FF"/>
      </a:hlink>
      <a:folHlink>
        <a:srgbClr val="800080"/>
      </a:folHlink>
    </a:clrScheme>
    <a:fontScheme name="Verivest New">
      <a:majorFont>
        <a:latin typeface="Satoshi Black"/>
        <a:ea typeface=""/>
        <a:cs typeface=""/>
      </a:majorFont>
      <a:minorFont>
        <a:latin typeface="Satosh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erivest Theme" id="{618D94E1-AC44-455B-ABF8-FC236F4743D2}" vid="{90ACB706-3953-4F49-B3F5-1E785B261A25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82"/>
  <sheetViews>
    <sheetView tabSelected="1" zoomScaleNormal="100" workbookViewId="0">
      <selection activeCell="M18" sqref="M18"/>
    </sheetView>
  </sheetViews>
  <sheetFormatPr defaultColWidth="8.69921875" defaultRowHeight="15" x14ac:dyDescent="0.25"/>
  <cols>
    <col min="1" max="1" width="11.59765625" style="1" bestFit="1" customWidth="1"/>
    <col min="2" max="2" width="0.8984375" style="6" customWidth="1"/>
    <col min="3" max="3" width="18" style="1" customWidth="1"/>
    <col min="4" max="4" width="0.8984375" style="6" customWidth="1"/>
    <col min="5" max="5" width="10.69921875" style="1" customWidth="1"/>
    <col min="6" max="6" width="0.8984375" style="6" customWidth="1"/>
    <col min="7" max="7" width="10.296875" style="1" bestFit="1" customWidth="1"/>
    <col min="8" max="8" width="0.8984375" style="6" customWidth="1"/>
    <col min="9" max="9" width="10.796875" style="1" bestFit="1" customWidth="1"/>
    <col min="10" max="10" width="0.8984375" style="6" customWidth="1"/>
    <col min="11" max="11" width="13.3984375" style="1" customWidth="1"/>
    <col min="12" max="12" width="11.69921875" style="1" bestFit="1" customWidth="1"/>
    <col min="13" max="13" width="12" style="1" customWidth="1"/>
    <col min="14" max="14" width="12.19921875" style="1" customWidth="1"/>
    <col min="15" max="15" width="12.3984375" style="1" customWidth="1"/>
    <col min="16" max="16384" width="8.69921875" style="1"/>
  </cols>
  <sheetData>
    <row r="1" spans="1:30" ht="18.75" customHeight="1" x14ac:dyDescent="0.25"/>
    <row r="2" spans="1:30" ht="18.75" customHeight="1" x14ac:dyDescent="0.25"/>
    <row r="3" spans="1:30" ht="18.75" customHeight="1" x14ac:dyDescent="0.25"/>
    <row r="4" spans="1:30" ht="18.75" customHeight="1" x14ac:dyDescent="0.25">
      <c r="B4" s="9"/>
      <c r="D4" s="9"/>
      <c r="F4" s="9"/>
      <c r="H4" s="9"/>
      <c r="J4" s="4"/>
      <c r="K4" s="4"/>
    </row>
    <row r="5" spans="1:30" s="3" customFormat="1" ht="18.75" customHeight="1" x14ac:dyDescent="0.2">
      <c r="A5" s="42" t="s">
        <v>2</v>
      </c>
      <c r="B5" s="42"/>
      <c r="C5" s="42"/>
      <c r="D5" s="42"/>
      <c r="E5" s="42"/>
      <c r="F5" s="42"/>
      <c r="G5" s="42"/>
      <c r="H5" s="42"/>
      <c r="I5" s="4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s="3" customFormat="1" ht="15" customHeight="1" x14ac:dyDescent="0.2">
      <c r="A6" s="44" t="s">
        <v>4</v>
      </c>
      <c r="B6" s="44"/>
      <c r="C6" s="44"/>
      <c r="D6" s="44"/>
      <c r="E6" s="44"/>
      <c r="F6" s="44"/>
      <c r="G6" s="44"/>
      <c r="H6" s="44"/>
      <c r="I6" s="44"/>
      <c r="J6" s="4"/>
      <c r="K6" s="4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x14ac:dyDescent="0.25">
      <c r="A7" s="44"/>
      <c r="B7" s="44"/>
      <c r="C7" s="44"/>
      <c r="D7" s="44"/>
      <c r="E7" s="44"/>
      <c r="F7" s="44"/>
      <c r="G7" s="44"/>
      <c r="H7" s="44"/>
      <c r="I7" s="44"/>
      <c r="J7" s="1"/>
    </row>
    <row r="8" spans="1:30" x14ac:dyDescent="0.25">
      <c r="B8" s="10"/>
      <c r="D8" s="10"/>
      <c r="F8" s="10"/>
      <c r="H8" s="10"/>
      <c r="J8" s="10"/>
    </row>
    <row r="9" spans="1:30" s="6" customFormat="1" ht="19.5" customHeight="1" thickBot="1" x14ac:dyDescent="0.25">
      <c r="A9" s="7" t="s">
        <v>0</v>
      </c>
      <c r="B9" s="7"/>
      <c r="C9" s="40"/>
      <c r="D9" s="40"/>
      <c r="E9" s="40"/>
      <c r="F9" s="40"/>
      <c r="G9" s="40"/>
      <c r="H9" s="40"/>
      <c r="I9" s="40"/>
      <c r="J9" s="13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s="6" customFormat="1" ht="5.0999999999999996" customHeight="1" x14ac:dyDescent="0.2">
      <c r="A10" s="7"/>
      <c r="B10" s="7"/>
      <c r="C10" s="14"/>
      <c r="D10" s="7"/>
      <c r="E10" s="14"/>
      <c r="F10" s="7"/>
      <c r="G10" s="14"/>
      <c r="H10" s="7"/>
      <c r="I10" s="14"/>
      <c r="J10" s="7"/>
      <c r="K10" s="2"/>
      <c r="L10" s="2"/>
      <c r="M10" s="2"/>
      <c r="N10" s="2"/>
      <c r="O10" s="2"/>
      <c r="P10" s="7"/>
      <c r="R10" s="7"/>
      <c r="T10" s="7"/>
      <c r="V10" s="7"/>
      <c r="X10" s="7"/>
      <c r="Z10" s="7"/>
      <c r="AB10" s="7"/>
      <c r="AD10" s="2"/>
    </row>
    <row r="11" spans="1:30" s="6" customFormat="1" thickBot="1" x14ac:dyDescent="0.25">
      <c r="A11" s="7" t="s">
        <v>1</v>
      </c>
      <c r="B11" s="7"/>
      <c r="C11" s="41"/>
      <c r="D11" s="40"/>
      <c r="E11" s="40"/>
      <c r="F11" s="40"/>
      <c r="G11" s="40"/>
      <c r="H11" s="40"/>
      <c r="I11" s="40"/>
      <c r="J11" s="13"/>
      <c r="K11" s="2"/>
      <c r="L11" s="2"/>
      <c r="M11" s="2"/>
      <c r="N11" s="2"/>
      <c r="O11" s="2"/>
      <c r="P11" s="8"/>
      <c r="R11" s="8"/>
      <c r="T11" s="8"/>
      <c r="V11" s="8"/>
      <c r="X11" s="8"/>
      <c r="Z11" s="8"/>
      <c r="AB11" s="8"/>
      <c r="AD11" s="2"/>
    </row>
    <row r="12" spans="1:30" s="6" customFormat="1" ht="5.0999999999999996" customHeight="1" x14ac:dyDescent="0.2">
      <c r="A12" s="7"/>
      <c r="B12" s="7"/>
      <c r="C12" s="14"/>
      <c r="D12" s="7"/>
      <c r="E12" s="14"/>
      <c r="F12" s="7"/>
      <c r="G12" s="14"/>
      <c r="H12" s="7"/>
      <c r="I12" s="14"/>
      <c r="J12" s="7"/>
      <c r="K12" s="2"/>
      <c r="L12" s="2"/>
      <c r="M12" s="2"/>
      <c r="N12" s="2"/>
      <c r="O12" s="2"/>
      <c r="P12" s="7"/>
      <c r="R12" s="7"/>
      <c r="T12" s="7"/>
      <c r="V12" s="7"/>
      <c r="X12" s="7"/>
      <c r="Z12" s="7"/>
      <c r="AB12" s="7"/>
      <c r="AD12" s="2"/>
    </row>
    <row r="13" spans="1:30" s="6" customFormat="1" ht="19.5" customHeight="1" thickBot="1" x14ac:dyDescent="0.25">
      <c r="A13" s="7" t="s">
        <v>3</v>
      </c>
      <c r="B13" s="7"/>
      <c r="C13" s="40"/>
      <c r="D13" s="40"/>
      <c r="E13" s="40"/>
      <c r="F13" s="40"/>
      <c r="G13" s="40"/>
      <c r="H13" s="40"/>
      <c r="I13" s="40"/>
      <c r="J13" s="13"/>
      <c r="K13" s="2"/>
      <c r="L13" s="2"/>
      <c r="M13" s="2"/>
      <c r="N13" s="2"/>
      <c r="O13" s="2"/>
      <c r="P13" s="8"/>
      <c r="R13" s="8"/>
      <c r="T13" s="8"/>
      <c r="V13" s="8"/>
      <c r="X13" s="8"/>
      <c r="Z13" s="8"/>
      <c r="AB13" s="8"/>
      <c r="AD13" s="2"/>
    </row>
    <row r="14" spans="1:30" s="6" customFormat="1" ht="5.0999999999999996" customHeight="1" x14ac:dyDescent="0.2">
      <c r="A14" s="5"/>
      <c r="B14" s="7"/>
      <c r="D14" s="7"/>
      <c r="F14" s="7"/>
      <c r="H14" s="7"/>
      <c r="J14" s="7"/>
      <c r="K14" s="2"/>
      <c r="L14" s="2"/>
      <c r="M14" s="2"/>
      <c r="N14" s="2"/>
      <c r="O14" s="2"/>
      <c r="P14" s="7"/>
      <c r="R14" s="7"/>
      <c r="T14" s="7"/>
      <c r="V14" s="7"/>
      <c r="X14" s="7"/>
      <c r="Z14" s="7"/>
      <c r="AB14" s="7"/>
      <c r="AD14" s="2"/>
    </row>
    <row r="15" spans="1:30" s="6" customFormat="1" ht="4.5" customHeight="1" x14ac:dyDescent="0.2">
      <c r="A15" s="5"/>
      <c r="B15" s="7"/>
      <c r="D15" s="7"/>
      <c r="F15" s="7"/>
      <c r="H15" s="7"/>
      <c r="J15" s="7"/>
      <c r="K15" s="2"/>
      <c r="L15" s="2"/>
      <c r="M15" s="2"/>
      <c r="N15" s="2"/>
      <c r="O15" s="2"/>
      <c r="P15" s="7"/>
      <c r="R15" s="7"/>
      <c r="T15" s="7"/>
      <c r="V15" s="7"/>
      <c r="X15" s="7"/>
      <c r="Z15" s="7"/>
      <c r="AB15" s="7"/>
      <c r="AD15" s="2"/>
    </row>
    <row r="16" spans="1:30" s="3" customFormat="1" ht="15" customHeight="1" x14ac:dyDescent="0.25">
      <c r="A16" s="48" t="s">
        <v>10</v>
      </c>
      <c r="B16" s="49"/>
      <c r="C16" s="27">
        <v>50000</v>
      </c>
      <c r="D16" s="25"/>
      <c r="E16" s="48" t="s">
        <v>18</v>
      </c>
      <c r="F16" s="49"/>
      <c r="G16" s="27">
        <v>1000000</v>
      </c>
    </row>
    <row r="17" spans="1:14" s="3" customFormat="1" ht="15" customHeight="1" x14ac:dyDescent="0.25">
      <c r="A17" s="52" t="s">
        <v>15</v>
      </c>
      <c r="B17" s="53"/>
      <c r="C17" s="28">
        <f>SUMIF($C$25:C32,"Loan Advance",$E$25:E32)</f>
        <v>250000</v>
      </c>
      <c r="D17" s="25"/>
      <c r="E17" s="50" t="s">
        <v>19</v>
      </c>
      <c r="F17" s="51"/>
      <c r="G17" s="31">
        <v>7.4999999999999997E-2</v>
      </c>
    </row>
    <row r="18" spans="1:14" s="3" customFormat="1" ht="15.95" customHeight="1" x14ac:dyDescent="0.25">
      <c r="A18" s="39" t="s">
        <v>16</v>
      </c>
      <c r="B18" s="39"/>
      <c r="C18" s="27">
        <f>SUMIF($C$25:C32,"Principal Payment",$E$25:E32)</f>
        <v>-200000</v>
      </c>
      <c r="D18" s="25"/>
      <c r="E18" s="48" t="s">
        <v>20</v>
      </c>
      <c r="F18" s="49"/>
      <c r="G18" s="27">
        <f>G33</f>
        <v>635.41666666666674</v>
      </c>
    </row>
    <row r="19" spans="1:14" s="3" customFormat="1" ht="15" customHeight="1" x14ac:dyDescent="0.25">
      <c r="A19" s="50" t="s">
        <v>14</v>
      </c>
      <c r="B19" s="51"/>
      <c r="C19" s="28">
        <f>SUM(C16:C18)</f>
        <v>100000</v>
      </c>
      <c r="D19" s="25"/>
      <c r="E19" s="50" t="s">
        <v>21</v>
      </c>
      <c r="F19" s="51"/>
      <c r="G19" s="33" t="s">
        <v>24</v>
      </c>
    </row>
    <row r="20" spans="1:14" s="6" customFormat="1" ht="5.0999999999999996" customHeight="1" x14ac:dyDescent="0.25">
      <c r="A20" s="7"/>
      <c r="B20" s="1"/>
      <c r="C20" s="1"/>
      <c r="D20" s="1"/>
      <c r="E20" s="1"/>
      <c r="F20" s="1"/>
      <c r="G20" s="1"/>
      <c r="H20" s="3"/>
      <c r="I20" s="3"/>
      <c r="J20" s="3"/>
      <c r="K20" s="3"/>
      <c r="L20" s="3"/>
    </row>
    <row r="21" spans="1:14" s="6" customFormat="1" ht="5.0999999999999996" customHeight="1" x14ac:dyDescent="0.25">
      <c r="A21" s="7"/>
      <c r="B21" s="1"/>
      <c r="C21" s="1"/>
      <c r="D21" s="1"/>
      <c r="E21" s="1"/>
      <c r="F21" s="1"/>
      <c r="G21" s="1"/>
      <c r="H21" s="3"/>
      <c r="I21" s="3"/>
      <c r="J21" s="3"/>
      <c r="K21" s="3"/>
      <c r="L21" s="3"/>
    </row>
    <row r="22" spans="1:14" s="3" customFormat="1" ht="15.75" customHeight="1" x14ac:dyDescent="0.25">
      <c r="A22" s="47" t="s">
        <v>6</v>
      </c>
      <c r="B22" s="47"/>
      <c r="C22" s="47"/>
      <c r="D22" s="47"/>
      <c r="E22" s="47"/>
      <c r="F22" s="47"/>
      <c r="G22" s="47"/>
      <c r="H22" s="47"/>
      <c r="I22" s="47"/>
    </row>
    <row r="23" spans="1:14" s="6" customFormat="1" ht="5.0999999999999996" customHeight="1" x14ac:dyDescent="0.4">
      <c r="A23" s="7"/>
      <c r="B23" s="1"/>
      <c r="C23" s="1"/>
      <c r="D23" s="1"/>
      <c r="E23" s="1"/>
      <c r="F23" s="1"/>
      <c r="G23" s="1"/>
      <c r="H23" s="1"/>
      <c r="I23" s="1"/>
    </row>
    <row r="24" spans="1:14" s="3" customFormat="1" x14ac:dyDescent="0.25">
      <c r="A24" s="21" t="s">
        <v>7</v>
      </c>
      <c r="B24" s="22"/>
      <c r="C24" s="21" t="s">
        <v>9</v>
      </c>
      <c r="D24" s="22"/>
      <c r="E24" s="21" t="s">
        <v>12</v>
      </c>
      <c r="F24" s="22"/>
      <c r="G24" s="21" t="s">
        <v>22</v>
      </c>
      <c r="H24" s="22"/>
      <c r="I24" s="21" t="s">
        <v>25</v>
      </c>
      <c r="K24" s="24"/>
      <c r="L24" s="24"/>
      <c r="M24" s="24"/>
    </row>
    <row r="25" spans="1:14" s="3" customFormat="1" ht="12.75" x14ac:dyDescent="0.25">
      <c r="A25" s="15">
        <v>45047</v>
      </c>
      <c r="C25" s="16" t="s">
        <v>17</v>
      </c>
      <c r="E25" s="29"/>
      <c r="G25" s="25"/>
      <c r="I25" s="29">
        <f>C16</f>
        <v>50000</v>
      </c>
      <c r="K25" s="24"/>
      <c r="L25" s="24"/>
      <c r="M25" s="24"/>
      <c r="N25" s="34"/>
    </row>
    <row r="26" spans="1:14" s="3" customFormat="1" ht="12.75" x14ac:dyDescent="0.25">
      <c r="A26" s="15">
        <v>45061</v>
      </c>
      <c r="C26" s="16" t="s">
        <v>11</v>
      </c>
      <c r="E26" s="29">
        <v>100000</v>
      </c>
      <c r="G26" s="25" cm="1">
        <f t="array" ref="G26">IF(C26="Interest Payment",0,YEARFRAC(A25,A26,_xlfn.SWITCH($G$19,"360/30",0,"360/Actual",2,"365/Actual",3,"360/30 365 Interim",IF(OR(EOMONTH(A26,0)=$A$32,),3,0)))*$G$17*I25)</f>
        <v>145.83333333333334</v>
      </c>
      <c r="I26" s="29">
        <f>I25+IF(C26="Interest Payment",0,E26)</f>
        <v>150000</v>
      </c>
      <c r="J26" s="25"/>
      <c r="K26" s="24"/>
      <c r="L26" s="24"/>
      <c r="M26" s="24"/>
    </row>
    <row r="27" spans="1:14" s="3" customFormat="1" ht="12.75" x14ac:dyDescent="0.25">
      <c r="A27" s="15">
        <v>45061</v>
      </c>
      <c r="C27" s="16" t="s">
        <v>23</v>
      </c>
      <c r="E27" s="29">
        <v>15000</v>
      </c>
      <c r="G27" s="25" cm="1">
        <f t="array" ref="G27">IF(C27="Interest Payment",0,YEARFRAC(A26,A27,_xlfn.SWITCH($G$19,"360/30",0,"360/Actual",2,"365/Actual",3,"360/30 365 Interim",IF(OR(EOMONTH(A27,0)=$A$32,),3,0)))*$G$17*I26)</f>
        <v>0</v>
      </c>
      <c r="I27" s="29">
        <f>I26+IF(C27="Interest Payment",0,E27)</f>
        <v>150000</v>
      </c>
      <c r="K27" s="24"/>
      <c r="L27" s="24"/>
      <c r="M27" s="24"/>
    </row>
    <row r="28" spans="1:14" s="3" customFormat="1" ht="12.75" x14ac:dyDescent="0.25">
      <c r="A28" s="15">
        <v>45066</v>
      </c>
      <c r="C28" s="16" t="s">
        <v>11</v>
      </c>
      <c r="E28" s="29">
        <v>50000</v>
      </c>
      <c r="G28" s="25" cm="1">
        <f t="array" ref="G28">IF(C28="Interest Payment",0,YEARFRAC(A27,A28,_xlfn.SWITCH($G$19,"360/30",0,"360/Actual",2,"365/Actual",3,"360/30 365 Interim",IF(OR(EOMONTH(A28,0)=$A$32,),3,0)))*$G$17*I27)</f>
        <v>156.25</v>
      </c>
      <c r="I28" s="29">
        <f>I27+IF(C28="Interest Payment",0,E28)</f>
        <v>200000</v>
      </c>
      <c r="K28" s="24"/>
      <c r="L28" s="24"/>
      <c r="M28" s="24"/>
    </row>
    <row r="29" spans="1:14" s="3" customFormat="1" ht="12.75" x14ac:dyDescent="0.25">
      <c r="A29" s="15">
        <v>45067</v>
      </c>
      <c r="C29" s="16" t="s">
        <v>11</v>
      </c>
      <c r="E29" s="29">
        <v>50000</v>
      </c>
      <c r="G29" s="25" cm="1">
        <f t="array" ref="G29">IF(C29="Interest Payment",0,YEARFRAC(A28,A29,_xlfn.SWITCH($G$19,"360/30",0,"360/Actual",2,"365/Actual",3,"360/30 365 Interim",IF(OR(EOMONTH(A29,0)=$A$32,),3,0)))*$G$17*I28)</f>
        <v>41.666666666666671</v>
      </c>
      <c r="I29" s="29">
        <f>I28+IF(C29="Interest Payment",0,E29)</f>
        <v>250000</v>
      </c>
      <c r="K29" s="24"/>
      <c r="L29" s="24"/>
      <c r="M29" s="24"/>
    </row>
    <row r="30" spans="1:14" s="3" customFormat="1" ht="12.75" x14ac:dyDescent="0.25">
      <c r="A30" s="15">
        <v>45069</v>
      </c>
      <c r="C30" s="16" t="s">
        <v>13</v>
      </c>
      <c r="E30" s="29">
        <v>-200000</v>
      </c>
      <c r="G30" s="25" cm="1">
        <f t="array" ref="G30">IF(C30="Interest Payment",0,YEARFRAC(A29,A30,_xlfn.SWITCH($G$19,"360/30",0,"360/Actual",2,"365/Actual",3,"360/30 365 Interim",IF(OR(EOMONTH(A30,0)=$A$32,),3,0)))*$G$17*I29)</f>
        <v>104.16666666666667</v>
      </c>
      <c r="I30" s="29">
        <f>I29+IF(C30="Interest Payment",0,E30)</f>
        <v>50000</v>
      </c>
      <c r="K30" s="24"/>
      <c r="L30" s="24"/>
      <c r="M30" s="24"/>
    </row>
    <row r="31" spans="1:14" s="3" customFormat="1" ht="12.75" x14ac:dyDescent="0.25">
      <c r="A31" s="15">
        <v>45069</v>
      </c>
      <c r="C31" s="16" t="s">
        <v>11</v>
      </c>
      <c r="E31" s="29">
        <v>50000</v>
      </c>
      <c r="G31" s="25" cm="1">
        <f t="array" ref="G31">IF(C31="Interest Payment",0,YEARFRAC(A30,A31,_xlfn.SWITCH($G$19,"360/30",0,"360/Actual",2,"365/Actual",3,"360/30 365 Interim",IF(OR(EOMONTH(A31,0)=$A$32,),3,0)))*$G$17*I30)</f>
        <v>0</v>
      </c>
      <c r="I31" s="29">
        <f>I30+IF(C31="Interest Payment",0,E31)</f>
        <v>100000</v>
      </c>
      <c r="K31" s="24"/>
      <c r="L31" s="24"/>
      <c r="M31" s="24"/>
    </row>
    <row r="32" spans="1:14" s="3" customFormat="1" ht="13.5" thickBot="1" x14ac:dyDescent="0.3">
      <c r="A32" s="17">
        <f>EOMONTH(A25,0)</f>
        <v>45077</v>
      </c>
      <c r="B32" s="23"/>
      <c r="C32" s="18"/>
      <c r="D32" s="23"/>
      <c r="E32" s="30"/>
      <c r="F32" s="23"/>
      <c r="G32" s="26" cm="1">
        <f t="array" ref="G32">IF(C32="Interest Payment",0,YEARFRAC(A31,A32+1,_xlfn.SWITCH($G$19,"360/30",0,"360/Actual",2,"365/Actual",3,"360/30 365 Interim",IF(OR(EOMONTH(A32,0)=$A$32,),3,0)))*$G$17*I31)</f>
        <v>187.5</v>
      </c>
      <c r="H32" s="23"/>
      <c r="I32" s="30">
        <f>I31+IF(C32="Interest Payment",0,E32)</f>
        <v>100000</v>
      </c>
      <c r="K32" s="24"/>
      <c r="L32" s="24"/>
      <c r="M32" s="24"/>
    </row>
    <row r="33" spans="1:14" s="3" customFormat="1" ht="12.75" x14ac:dyDescent="0.25">
      <c r="A33" s="19" t="s">
        <v>8</v>
      </c>
      <c r="B33" s="19"/>
      <c r="C33" s="19"/>
      <c r="D33" s="19"/>
      <c r="E33" s="32"/>
      <c r="F33" s="19"/>
      <c r="G33" s="38">
        <f>SUM(G26:G32)</f>
        <v>635.41666666666674</v>
      </c>
      <c r="H33" s="19"/>
      <c r="I33" s="32"/>
      <c r="K33" s="24"/>
      <c r="L33" s="24"/>
      <c r="M33" s="24"/>
      <c r="N33" s="24"/>
    </row>
    <row r="34" spans="1:14" s="3" customFormat="1" ht="5.0999999999999996" customHeight="1" x14ac:dyDescent="0.25">
      <c r="A34" s="45"/>
      <c r="B34" s="45"/>
      <c r="C34" s="45"/>
      <c r="D34" s="20"/>
      <c r="E34" s="46"/>
      <c r="F34" s="46"/>
      <c r="G34" s="46"/>
      <c r="H34" s="46"/>
      <c r="I34" s="46"/>
    </row>
    <row r="35" spans="1:14" x14ac:dyDescent="0.25">
      <c r="A35" s="43" t="s">
        <v>5</v>
      </c>
      <c r="B35" s="43"/>
      <c r="C35" s="43"/>
      <c r="D35" s="43"/>
      <c r="E35" s="43"/>
      <c r="F35" s="43"/>
      <c r="G35" s="43"/>
      <c r="H35" s="43"/>
      <c r="I35" s="43"/>
      <c r="J35" s="11"/>
      <c r="K35" s="14"/>
      <c r="L35" s="14"/>
      <c r="M35" s="14"/>
      <c r="N35" s="14"/>
    </row>
    <row r="36" spans="1:14" x14ac:dyDescent="0.25">
      <c r="A36" s="43"/>
      <c r="B36" s="43"/>
      <c r="C36" s="43"/>
      <c r="D36" s="43"/>
      <c r="E36" s="43"/>
      <c r="F36" s="43"/>
      <c r="G36" s="43"/>
      <c r="H36" s="43"/>
      <c r="I36" s="43"/>
      <c r="J36" s="11"/>
      <c r="K36" s="14"/>
      <c r="L36" s="14"/>
      <c r="M36" s="14"/>
      <c r="N36" s="14"/>
    </row>
    <row r="37" spans="1:14" x14ac:dyDescent="0.25">
      <c r="A37" s="14"/>
      <c r="B37" s="11"/>
      <c r="C37" s="14"/>
      <c r="D37" s="11"/>
      <c r="E37" s="14"/>
      <c r="F37" s="11"/>
      <c r="G37" s="14"/>
      <c r="H37" s="11"/>
      <c r="I37" s="14"/>
      <c r="J37" s="11"/>
      <c r="K37" s="14"/>
      <c r="L37" s="14"/>
      <c r="M37" s="14"/>
      <c r="N37" s="14"/>
    </row>
    <row r="38" spans="1:14" x14ac:dyDescent="0.25">
      <c r="A38" s="14"/>
      <c r="B38" s="11"/>
      <c r="C38" s="14"/>
      <c r="D38" s="11"/>
      <c r="E38" s="14"/>
      <c r="F38" s="11"/>
      <c r="G38" s="37"/>
      <c r="H38" s="11"/>
      <c r="I38" s="14"/>
      <c r="J38" s="11"/>
      <c r="K38" s="14"/>
      <c r="L38" s="14"/>
      <c r="M38" s="14"/>
      <c r="N38" s="14"/>
    </row>
    <row r="39" spans="1:14" x14ac:dyDescent="0.25">
      <c r="A39" s="14"/>
      <c r="B39" s="11"/>
      <c r="C39" s="14"/>
      <c r="D39" s="11"/>
      <c r="E39" s="14"/>
      <c r="F39" s="11"/>
      <c r="G39" s="35"/>
      <c r="H39" s="11"/>
      <c r="I39" s="14"/>
      <c r="J39" s="11"/>
      <c r="K39" s="14"/>
      <c r="L39" s="14"/>
      <c r="M39" s="14"/>
      <c r="N39" s="14"/>
    </row>
    <row r="40" spans="1:14" x14ac:dyDescent="0.25">
      <c r="A40" s="36"/>
      <c r="B40" s="11"/>
      <c r="C40" s="14"/>
      <c r="D40" s="11"/>
      <c r="E40" s="36"/>
      <c r="F40" s="11"/>
      <c r="G40" s="35"/>
      <c r="H40" s="11"/>
      <c r="I40" s="14"/>
      <c r="J40" s="11"/>
      <c r="K40" s="14"/>
      <c r="L40" s="14"/>
      <c r="M40" s="14"/>
      <c r="N40" s="14"/>
    </row>
    <row r="41" spans="1:14" x14ac:dyDescent="0.25">
      <c r="A41" s="14"/>
      <c r="B41" s="11"/>
      <c r="C41" s="14"/>
      <c r="D41" s="11"/>
      <c r="E41" s="14"/>
      <c r="F41" s="11"/>
      <c r="G41" s="35"/>
      <c r="H41" s="11"/>
      <c r="I41" s="14"/>
      <c r="J41" s="11"/>
      <c r="K41" s="14"/>
      <c r="L41" s="14"/>
      <c r="M41" s="14"/>
      <c r="N41" s="14"/>
    </row>
    <row r="42" spans="1:14" x14ac:dyDescent="0.25">
      <c r="A42" s="14"/>
      <c r="B42" s="11"/>
      <c r="C42" s="14"/>
      <c r="D42" s="11"/>
      <c r="E42" s="14"/>
      <c r="F42" s="11"/>
      <c r="G42" s="35"/>
      <c r="H42" s="11"/>
      <c r="I42" s="14"/>
      <c r="J42" s="11"/>
      <c r="K42" s="14"/>
      <c r="L42" s="14"/>
      <c r="M42" s="14"/>
      <c r="N42" s="14"/>
    </row>
    <row r="43" spans="1:14" x14ac:dyDescent="0.25">
      <c r="A43" s="14"/>
      <c r="B43" s="11"/>
      <c r="C43" s="14"/>
      <c r="D43" s="11"/>
      <c r="E43" s="14"/>
      <c r="F43" s="11"/>
      <c r="G43" s="35"/>
      <c r="H43" s="11"/>
      <c r="I43" s="14"/>
      <c r="J43" s="11"/>
      <c r="K43" s="14"/>
      <c r="L43" s="14"/>
      <c r="M43" s="14"/>
      <c r="N43" s="14"/>
    </row>
    <row r="44" spans="1:14" x14ac:dyDescent="0.25">
      <c r="A44" s="14"/>
      <c r="B44" s="11"/>
      <c r="C44" s="14"/>
      <c r="D44" s="11"/>
      <c r="E44" s="14"/>
      <c r="F44" s="11"/>
      <c r="G44" s="35"/>
      <c r="H44" s="11"/>
      <c r="I44" s="14"/>
      <c r="J44" s="11"/>
      <c r="K44" s="14"/>
      <c r="L44" s="14"/>
      <c r="M44" s="14"/>
      <c r="N44" s="14"/>
    </row>
    <row r="45" spans="1:14" x14ac:dyDescent="0.25">
      <c r="A45" s="14"/>
      <c r="B45" s="11"/>
      <c r="C45" s="14"/>
      <c r="D45" s="11"/>
      <c r="E45" s="14"/>
      <c r="F45" s="11"/>
      <c r="G45" s="14"/>
      <c r="H45" s="11"/>
      <c r="I45" s="14"/>
      <c r="J45" s="11"/>
      <c r="K45" s="14"/>
      <c r="L45" s="14"/>
      <c r="M45" s="14"/>
      <c r="N45" s="14"/>
    </row>
    <row r="46" spans="1:14" x14ac:dyDescent="0.25">
      <c r="A46" s="14"/>
      <c r="B46" s="11"/>
      <c r="C46" s="14"/>
      <c r="D46" s="11"/>
      <c r="E46" s="14"/>
      <c r="F46" s="11"/>
      <c r="G46" s="14"/>
      <c r="H46" s="11"/>
      <c r="I46" s="14"/>
      <c r="J46" s="11"/>
      <c r="K46" s="14"/>
      <c r="L46" s="14"/>
      <c r="M46" s="14"/>
      <c r="N46" s="14"/>
    </row>
    <row r="47" spans="1:14" x14ac:dyDescent="0.25">
      <c r="A47" s="14"/>
      <c r="B47" s="11"/>
      <c r="C47" s="14"/>
      <c r="D47" s="11"/>
      <c r="E47" s="14"/>
      <c r="F47" s="11"/>
      <c r="G47" s="14"/>
      <c r="H47" s="11"/>
      <c r="I47" s="14"/>
      <c r="J47" s="11"/>
      <c r="K47" s="14"/>
      <c r="L47" s="14"/>
      <c r="M47" s="14"/>
      <c r="N47" s="14"/>
    </row>
    <row r="48" spans="1:14" x14ac:dyDescent="0.25">
      <c r="A48" s="14"/>
      <c r="B48" s="11"/>
      <c r="C48" s="14"/>
      <c r="D48" s="11"/>
      <c r="E48" s="14"/>
      <c r="F48" s="11"/>
      <c r="G48" s="14"/>
      <c r="H48" s="11"/>
      <c r="I48" s="14"/>
      <c r="J48" s="11"/>
      <c r="K48" s="14"/>
      <c r="L48" s="14"/>
      <c r="M48" s="14"/>
      <c r="N48" s="14"/>
    </row>
    <row r="49" spans="2:10" x14ac:dyDescent="0.25">
      <c r="B49" s="11"/>
      <c r="D49" s="11"/>
      <c r="F49" s="11"/>
      <c r="H49" s="11"/>
      <c r="J49" s="11"/>
    </row>
    <row r="50" spans="2:10" x14ac:dyDescent="0.25">
      <c r="B50" s="11"/>
      <c r="D50" s="11"/>
      <c r="F50" s="11"/>
      <c r="H50" s="11"/>
      <c r="J50" s="11"/>
    </row>
    <row r="51" spans="2:10" x14ac:dyDescent="0.25">
      <c r="B51" s="11"/>
      <c r="D51" s="11"/>
      <c r="F51" s="11"/>
      <c r="H51" s="11"/>
      <c r="J51" s="11"/>
    </row>
    <row r="52" spans="2:10" x14ac:dyDescent="0.25">
      <c r="B52" s="11"/>
      <c r="D52" s="11"/>
      <c r="F52" s="11"/>
      <c r="H52" s="11"/>
      <c r="J52" s="11"/>
    </row>
    <row r="53" spans="2:10" x14ac:dyDescent="0.25">
      <c r="B53" s="11"/>
      <c r="D53" s="11"/>
      <c r="F53" s="11"/>
      <c r="H53" s="11"/>
      <c r="J53" s="11"/>
    </row>
    <row r="54" spans="2:10" x14ac:dyDescent="0.25">
      <c r="B54" s="11"/>
      <c r="D54" s="11"/>
      <c r="F54" s="11"/>
      <c r="H54" s="11"/>
      <c r="J54" s="11"/>
    </row>
    <row r="55" spans="2:10" x14ac:dyDescent="0.25">
      <c r="B55" s="11"/>
      <c r="D55" s="11"/>
      <c r="F55" s="11"/>
      <c r="H55" s="11"/>
      <c r="J55" s="11"/>
    </row>
    <row r="56" spans="2:10" x14ac:dyDescent="0.25">
      <c r="B56" s="11"/>
      <c r="D56" s="11"/>
      <c r="F56" s="11"/>
      <c r="H56" s="11"/>
      <c r="J56" s="11"/>
    </row>
    <row r="57" spans="2:10" x14ac:dyDescent="0.25">
      <c r="B57" s="11"/>
      <c r="D57" s="11"/>
      <c r="F57" s="11"/>
      <c r="H57" s="11"/>
      <c r="J57" s="11"/>
    </row>
    <row r="58" spans="2:10" x14ac:dyDescent="0.25">
      <c r="B58" s="11"/>
      <c r="D58" s="11"/>
      <c r="F58" s="11"/>
      <c r="H58" s="11"/>
      <c r="J58" s="11"/>
    </row>
    <row r="59" spans="2:10" x14ac:dyDescent="0.25">
      <c r="B59" s="11"/>
      <c r="D59" s="11"/>
      <c r="F59" s="11"/>
      <c r="H59" s="11"/>
      <c r="J59" s="11"/>
    </row>
    <row r="60" spans="2:10" x14ac:dyDescent="0.25">
      <c r="B60" s="11"/>
      <c r="D60" s="11"/>
      <c r="F60" s="11"/>
      <c r="H60" s="11"/>
      <c r="J60" s="11"/>
    </row>
    <row r="61" spans="2:10" x14ac:dyDescent="0.25">
      <c r="B61" s="11"/>
      <c r="D61" s="11"/>
      <c r="F61" s="11"/>
      <c r="H61" s="11"/>
      <c r="J61" s="11"/>
    </row>
    <row r="62" spans="2:10" x14ac:dyDescent="0.25">
      <c r="B62" s="11"/>
      <c r="D62" s="11"/>
      <c r="F62" s="11"/>
      <c r="H62" s="11"/>
      <c r="J62" s="11"/>
    </row>
    <row r="63" spans="2:10" x14ac:dyDescent="0.25">
      <c r="B63" s="11"/>
      <c r="D63" s="11"/>
      <c r="F63" s="11"/>
      <c r="H63" s="11"/>
      <c r="J63" s="11"/>
    </row>
    <row r="64" spans="2:10" x14ac:dyDescent="0.25">
      <c r="B64" s="1"/>
      <c r="D64" s="1"/>
      <c r="F64" s="1"/>
      <c r="H64" s="1"/>
      <c r="J64" s="1"/>
    </row>
    <row r="65" spans="2:10" x14ac:dyDescent="0.25">
      <c r="B65" s="11"/>
      <c r="D65" s="11"/>
      <c r="F65" s="11"/>
      <c r="H65" s="11"/>
      <c r="J65" s="11"/>
    </row>
    <row r="66" spans="2:10" x14ac:dyDescent="0.25">
      <c r="B66" s="11"/>
      <c r="D66" s="11"/>
      <c r="F66" s="11"/>
      <c r="H66" s="11"/>
      <c r="J66" s="11"/>
    </row>
    <row r="67" spans="2:10" x14ac:dyDescent="0.25">
      <c r="B67" s="11"/>
      <c r="D67" s="11"/>
      <c r="F67" s="11"/>
      <c r="H67" s="11"/>
      <c r="J67" s="11"/>
    </row>
    <row r="68" spans="2:10" x14ac:dyDescent="0.25">
      <c r="B68" s="11"/>
      <c r="D68" s="11"/>
      <c r="F68" s="11"/>
      <c r="H68" s="11"/>
      <c r="J68" s="11"/>
    </row>
    <row r="69" spans="2:10" x14ac:dyDescent="0.25">
      <c r="B69" s="11"/>
      <c r="D69" s="11"/>
      <c r="F69" s="11"/>
      <c r="H69" s="11"/>
      <c r="J69" s="11"/>
    </row>
    <row r="70" spans="2:10" x14ac:dyDescent="0.25">
      <c r="B70" s="11"/>
      <c r="D70" s="11"/>
      <c r="F70" s="11"/>
      <c r="H70" s="11"/>
      <c r="J70" s="11"/>
    </row>
    <row r="71" spans="2:10" x14ac:dyDescent="0.25">
      <c r="B71" s="11"/>
      <c r="D71" s="11"/>
      <c r="F71" s="11"/>
      <c r="H71" s="11"/>
      <c r="J71" s="11"/>
    </row>
    <row r="72" spans="2:10" x14ac:dyDescent="0.25">
      <c r="B72" s="11"/>
      <c r="D72" s="11"/>
      <c r="F72" s="11"/>
      <c r="H72" s="11"/>
      <c r="J72" s="11"/>
    </row>
    <row r="73" spans="2:10" x14ac:dyDescent="0.25">
      <c r="B73" s="11"/>
      <c r="D73" s="11"/>
      <c r="F73" s="11"/>
      <c r="H73" s="11"/>
      <c r="J73" s="11"/>
    </row>
    <row r="74" spans="2:10" x14ac:dyDescent="0.25">
      <c r="B74" s="11"/>
      <c r="D74" s="11"/>
      <c r="F74" s="11"/>
      <c r="H74" s="11"/>
      <c r="J74" s="11"/>
    </row>
    <row r="75" spans="2:10" x14ac:dyDescent="0.25">
      <c r="B75" s="11"/>
      <c r="D75" s="11"/>
      <c r="F75" s="11"/>
      <c r="H75" s="11"/>
      <c r="J75" s="11"/>
    </row>
    <row r="76" spans="2:10" x14ac:dyDescent="0.25">
      <c r="B76" s="11"/>
      <c r="D76" s="11"/>
      <c r="F76" s="11"/>
      <c r="H76" s="11"/>
      <c r="J76" s="11"/>
    </row>
    <row r="77" spans="2:10" x14ac:dyDescent="0.25">
      <c r="B77" s="11"/>
      <c r="D77" s="11"/>
      <c r="F77" s="11"/>
      <c r="H77" s="11"/>
      <c r="J77" s="11"/>
    </row>
    <row r="78" spans="2:10" x14ac:dyDescent="0.25">
      <c r="B78" s="11"/>
      <c r="D78" s="11"/>
      <c r="F78" s="11"/>
      <c r="H78" s="11"/>
      <c r="J78" s="11"/>
    </row>
    <row r="79" spans="2:10" x14ac:dyDescent="0.25">
      <c r="B79" s="11"/>
      <c r="D79" s="11"/>
      <c r="F79" s="11"/>
      <c r="H79" s="11"/>
      <c r="J79" s="11"/>
    </row>
    <row r="80" spans="2:10" x14ac:dyDescent="0.25">
      <c r="B80" s="11"/>
      <c r="D80" s="11"/>
      <c r="F80" s="11"/>
      <c r="H80" s="11"/>
      <c r="J80" s="11"/>
    </row>
    <row r="82" spans="2:10" x14ac:dyDescent="0.25">
      <c r="B82" s="12"/>
      <c r="D82" s="12"/>
      <c r="F82" s="12"/>
      <c r="H82" s="12"/>
      <c r="J82" s="12"/>
    </row>
  </sheetData>
  <mergeCells count="17">
    <mergeCell ref="A35:I36"/>
    <mergeCell ref="A6:I7"/>
    <mergeCell ref="A34:C34"/>
    <mergeCell ref="E34:I34"/>
    <mergeCell ref="A22:I22"/>
    <mergeCell ref="A16:B16"/>
    <mergeCell ref="E16:F16"/>
    <mergeCell ref="E17:F17"/>
    <mergeCell ref="E18:F18"/>
    <mergeCell ref="E19:F19"/>
    <mergeCell ref="A19:B19"/>
    <mergeCell ref="A17:B17"/>
    <mergeCell ref="A18:B18"/>
    <mergeCell ref="C9:I9"/>
    <mergeCell ref="C11:I11"/>
    <mergeCell ref="C13:I13"/>
    <mergeCell ref="A5:I5"/>
  </mergeCells>
  <dataValidations count="9">
    <dataValidation allowBlank="1" showInputMessage="1" showErrorMessage="1" prompt="Date activity occurred" sqref="A24 A26:A31" xr:uid="{7AEA79F7-44D1-42D3-A275-4EFF16A2EDAC}"/>
    <dataValidation allowBlank="1" showInputMessage="1" showErrorMessage="1" prompt="Indicate transaction type" sqref="C24:C25" xr:uid="{E247635D-6014-4B58-BFC5-A74E6F158849}"/>
    <dataValidation allowBlank="1" showInputMessage="1" showErrorMessage="1" prompt="All cash received in the period from the rental property_x000a_" sqref="D17" xr:uid="{4A49ED67-063D-4966-B3B0-D2FD22E86231}"/>
    <dataValidation allowBlank="1" showInputMessage="1" showErrorMessage="1" prompt="All cash paid in the period for the rental property_x000a__x000a_" sqref="D18" xr:uid="{EF1BE741-898C-4286-AC2F-97D85985D554}"/>
    <dataValidation allowBlank="1" showInputMessage="1" showErrorMessage="1" prompt="Prior period cash not remitted to the entity from the rental " sqref="D16" xr:uid="{C1CBE2DF-3045-4F83-AC41-DD8A2571C890}"/>
    <dataValidation type="list" allowBlank="1" showInputMessage="1" showErrorMessage="1" prompt="Indicate transaction type" sqref="C26:C32" xr:uid="{8500ABD5-A4F1-4F2A-BC11-D13D9A64FC3E}">
      <formula1>"Loan Advance, Interest Payment, Principal Payment"</formula1>
    </dataValidation>
    <dataValidation allowBlank="1" showInputMessage="1" showErrorMessage="1" prompt="Period beginning date" sqref="A25" xr:uid="{3BB81BF2-03F5-4BEC-B4D0-F77A0C943507}"/>
    <dataValidation allowBlank="1" showInputMessage="1" showErrorMessage="1" prompt="Period end date" sqref="A32" xr:uid="{EA171AB1-83A1-44FE-8104-8648BA93D5D3}"/>
    <dataValidation type="list" allowBlank="1" showInputMessage="1" showErrorMessage="1" sqref="G19" xr:uid="{3A3F5F37-76EC-4476-AC1F-0B124201B406}">
      <formula1>"360/30,365/Actual,360/Actual"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Line of Credit Statement</vt:lpstr>
      <vt:lpstr>'Line of Credit Statement'!Print_Area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Keller</dc:creator>
  <cp:lastModifiedBy>Author</cp:lastModifiedBy>
  <cp:lastPrinted>2023-06-23T15:25:44Z</cp:lastPrinted>
  <dcterms:created xsi:type="dcterms:W3CDTF">2019-03-26T22:45:10Z</dcterms:created>
  <dcterms:modified xsi:type="dcterms:W3CDTF">2023-06-29T16:31:37Z</dcterms:modified>
</cp:coreProperties>
</file>